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8_{BED8B504-4E25-4058-A506-36CAE000BC90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08" yWindow="-108" windowWidth="23256" windowHeight="12456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0" i="1" s="1"/>
  <c r="H32" i="1"/>
  <c r="H33" i="1"/>
  <c r="H34" i="1"/>
  <c r="H35" i="1"/>
  <c r="H11" i="1"/>
  <c r="H12" i="1"/>
  <c r="H13" i="1"/>
  <c r="H14" i="1"/>
  <c r="H15" i="1"/>
  <c r="H16" i="1"/>
  <c r="H62" i="1" l="1"/>
  <c r="H48" i="1"/>
  <c r="H68" i="1" s="1"/>
  <c r="H57" i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48" i="1" s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D48" i="1"/>
  <c r="D68" i="1" s="1"/>
  <c r="C48" i="1"/>
  <c r="C68" i="1" s="1"/>
  <c r="G39" i="1"/>
  <c r="H39" i="1" s="1"/>
  <c r="F39" i="1"/>
  <c r="D39" i="1"/>
  <c r="C39" i="1"/>
  <c r="G37" i="1"/>
  <c r="F37" i="1"/>
  <c r="D37" i="1"/>
  <c r="C37" i="1"/>
  <c r="G30" i="1"/>
  <c r="F30" i="1"/>
  <c r="D30" i="1"/>
  <c r="C30" i="1"/>
  <c r="E30" i="1" s="1"/>
  <c r="G17" i="1"/>
  <c r="F17" i="1"/>
  <c r="D17" i="1"/>
  <c r="C17" i="1"/>
  <c r="G68" i="1" l="1"/>
  <c r="G43" i="1"/>
  <c r="H17" i="1"/>
  <c r="F68" i="1"/>
  <c r="H37" i="1"/>
  <c r="C43" i="1"/>
  <c r="C73" i="1" s="1"/>
  <c r="E17" i="1"/>
  <c r="E39" i="1"/>
  <c r="D43" i="1"/>
  <c r="D73" i="1" s="1"/>
  <c r="F43" i="1"/>
  <c r="H78" i="1"/>
  <c r="H43" i="1"/>
  <c r="H73" i="1" s="1"/>
  <c r="E37" i="1"/>
  <c r="E68" i="1"/>
  <c r="F73" i="1" l="1"/>
  <c r="G73" i="1"/>
  <c r="E43" i="1"/>
  <c r="E73" i="1" s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<sst xmlns="http://schemas.openxmlformats.org/spreadsheetml/2006/main" count="77" uniqueCount="77">
  <si>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</si>
  <si>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</si>
  <si>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</si>
  <si>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</si>
  <si>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</si>
  <si>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</si>
  <si>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</si>
  <si>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</si>
  <si>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</si>
  <si>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</si>
  <si>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</si>
  <si>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</si>
  <si>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</si>
  <si>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</si>
  <si>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</si>
  <si>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</si>
  <si>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</si>
  <si>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</si>
  <si>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</si>
  <si>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</si>
  <si>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</si>
  <si>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</si>
  <si>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</si>
  <si>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</si>
  <si>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</si>
  <si>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</si>
  <si>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</si>
  <si>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</si>
  <si>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</si>
  <si>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</si>
  <si>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</si>
  <si>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</si>
  <si>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</si>
  <si>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</si>
  <si>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</si>
  <si>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</si>
  <si>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</si>
  <si>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</si>
  <si>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</si>
  <si>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</si>
  <si>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</si>
  <si>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</si>
  <si>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</si>
  <si>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</si>
  <si>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</si>
  <si>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</si>
  <si>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</si>
  <si>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</si>
  <si>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</si>
  <si>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</si>
  <si>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</si>
  <si>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</si>
  <si>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</si>
  <si>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</si>
  <si>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</si>
  <si>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</si>
  <si>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</si>
  <si>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</si>
  <si>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</si>
  <si>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</si>
  <si>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</si>
  <si>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</si>
  <si>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</si>
  <si>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</si>
  <si>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</si>
  <si>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</si>
  <si>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</si>
  <si>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</si>
  <si>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</si>
  <si>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</si>
  <si>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</si>
  <si>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</si>
  <si>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</si>
  <si>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</si>
  <si>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</si>
  <si>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Nombre del Ente Público JUNTA RURAL DE AGUA Y SANEAMIENTO DE LÓPEZ MATEOS, GRO</t>
  </si>
  <si>
    <t>Del 01 de enero al 31 de diciembre de 2024(b)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</si>
</sst>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3">
    <cellStyle name="Millares" xfId="1" builtinId="3"/>
    <cellStyle name="Millares 2" xfId="2" xr:uid="{1314E7C0-A9F5-40EF-9AA9-FA7368B87D7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2201333</xdr:colOff>
      <xdr:row>80</xdr:row>
      <xdr:rowOff>8467</xdr:rowOff>
    </xdr:from>
    <xdr:to>
      <xdr:col>6</xdr:col>
      <xdr:colOff>162308</xdr:colOff>
      <xdr:row>84</xdr:row>
      <xdr:rowOff>134151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69D3345-042B-45EE-AD4B-8E41A1C9713B}"/>
            </a:ext>
          </a:extLst>
        </xdr:cNvPr>
        <xdr:cNvGrpSpPr/>
      </xdr:nvGrpSpPr>
      <xdr:grpSpPr>
        <a:xfrm>
          <a:off x="2438400" y="13258800"/>
          <a:ext cx="6969508" cy="701418"/>
          <a:chOff x="186267" y="31614533"/>
          <a:chExt cx="7198967" cy="704948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283EAC64-1F16-D0B5-B23D-29B3FC503E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86267" y="31614533"/>
            <a:ext cx="3219899" cy="704948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9AFC5EF1-F1ED-D2A1-D9DB-8A1DC9020AF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65335" y="31628821"/>
            <a:ext cx="3219899" cy="6192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67" zoomScale="90" zoomScaleNormal="90" workbookViewId="0">
      <selection activeCell="B83" sqref="B82:B83"/>
    </sheetView>
  </sheetViews>
  <sheetFormatPr baseColWidth="10" defaultColWidth="11.44140625" defaultRowHeight="11.4" x14ac:dyDescent="0.2"/>
  <cols>
    <col min="1" max="1" width="3.44140625" style="2" customWidth="1"/>
    <col min="2" max="2" width="72" style="1" bestFit="1" customWidth="1"/>
    <col min="3" max="3" width="14.44140625" style="2" bestFit="1" customWidth="1"/>
    <col min="4" max="4" width="16" style="2" customWidth="1"/>
    <col min="5" max="7" width="14.44140625" style="2" bestFit="1" customWidth="1"/>
    <col min="8" max="8" width="14.109375" style="2" customWidth="1"/>
    <col min="9" max="9" width="4.5546875" style="2" customWidth="1"/>
    <col min="10" max="16384" width="11.44140625" style="2"/>
  </cols>
  <sheetData>
    <row r="1" spans="2:9" ht="12.75" customHeight="1" thickBot="1" x14ac:dyDescent="0.25">
      <c r="I1" s="3" t="s">
        <v>0</v>
      </c>
    </row>
    <row r="2" spans="2:9" ht="12" x14ac:dyDescent="0.2">
      <c r="B2" s="36" t="s">
        <v>75</v>
      </c>
      <c r="C2" s="37"/>
      <c r="D2" s="37"/>
      <c r="E2" s="37"/>
      <c r="F2" s="37"/>
      <c r="G2" s="37"/>
      <c r="H2" s="38"/>
    </row>
    <row r="3" spans="2:9" ht="12" x14ac:dyDescent="0.2">
      <c r="B3" s="39" t="s">
        <v>1</v>
      </c>
      <c r="C3" s="40"/>
      <c r="D3" s="40"/>
      <c r="E3" s="40"/>
      <c r="F3" s="40"/>
      <c r="G3" s="40"/>
      <c r="H3" s="41"/>
    </row>
    <row r="4" spans="2:9" ht="12" x14ac:dyDescent="0.2">
      <c r="B4" s="42" t="s">
        <v>76</v>
      </c>
      <c r="C4" s="43"/>
      <c r="D4" s="43"/>
      <c r="E4" s="43"/>
      <c r="F4" s="43"/>
      <c r="G4" s="43"/>
      <c r="H4" s="44"/>
    </row>
    <row r="5" spans="2:9" ht="12.6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6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ht="12" x14ac:dyDescent="0.2">
      <c r="B9" s="7" t="s">
        <v>11</v>
      </c>
      <c r="C9" s="8"/>
      <c r="D9" s="8"/>
      <c r="E9" s="27"/>
      <c r="F9" s="8"/>
      <c r="G9" s="8"/>
      <c r="H9" s="27"/>
    </row>
    <row r="10" spans="2:9" ht="12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ht="12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ht="12" x14ac:dyDescent="0.2">
      <c r="B13" s="9" t="s">
        <v>15</v>
      </c>
      <c r="C13" s="24">
        <v>9266274.1600000001</v>
      </c>
      <c r="D13" s="24">
        <v>3079698.15</v>
      </c>
      <c r="E13" s="26">
        <f t="shared" si="0"/>
        <v>12345972.310000001</v>
      </c>
      <c r="F13" s="24">
        <v>9242819.4800000004</v>
      </c>
      <c r="G13" s="24">
        <v>9242819.4800000004</v>
      </c>
      <c r="H13" s="26">
        <f t="shared" si="1"/>
        <v>-23454.679999999702</v>
      </c>
    </row>
    <row r="14" spans="2:9" ht="12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ht="12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ht="12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ht="12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ht="12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ht="12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ht="12" x14ac:dyDescent="0.2">
      <c r="B43" s="7" t="s">
        <v>44</v>
      </c>
      <c r="C43" s="55">
        <f>SUM(C10:C17,C30,C36,C37,C39)</f>
        <v>9266274.1600000001</v>
      </c>
      <c r="D43" s="55">
        <f t="shared" ref="D43:H43" si="10">SUM(D10:D17,D30,D36,D37,D39)</f>
        <v>3079698.15</v>
      </c>
      <c r="E43" s="35">
        <f t="shared" si="10"/>
        <v>12345972.310000001</v>
      </c>
      <c r="F43" s="55">
        <f t="shared" si="10"/>
        <v>9242819.4800000004</v>
      </c>
      <c r="G43" s="55">
        <f t="shared" si="10"/>
        <v>9242819.4800000004</v>
      </c>
      <c r="H43" s="35">
        <f t="shared" si="10"/>
        <v>-23454.679999999702</v>
      </c>
    </row>
    <row r="44" spans="2:8" ht="12" x14ac:dyDescent="0.2">
      <c r="B44" s="7" t="s">
        <v>45</v>
      </c>
      <c r="C44" s="55"/>
      <c r="D44" s="55"/>
      <c r="E44" s="35"/>
      <c r="F44" s="55"/>
      <c r="G44" s="55"/>
      <c r="H44" s="35"/>
    </row>
    <row r="45" spans="2:8" ht="12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ht="12" x14ac:dyDescent="0.2">
      <c r="B47" s="7" t="s">
        <v>47</v>
      </c>
      <c r="C47" s="23"/>
      <c r="D47" s="15"/>
      <c r="E47" s="29"/>
      <c r="F47" s="15"/>
      <c r="G47" s="15"/>
      <c r="H47" s="29"/>
    </row>
    <row r="48" spans="2:8" ht="12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22.8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ht="12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ht="12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441686.63</v>
      </c>
      <c r="D65" s="24">
        <v>1016520.74</v>
      </c>
      <c r="E65" s="26">
        <f>SUM(D65,C65)</f>
        <v>1458207.37</v>
      </c>
      <c r="F65" s="24">
        <v>1444698.24</v>
      </c>
      <c r="G65" s="24">
        <v>1270366.24</v>
      </c>
      <c r="H65" s="26">
        <f>SUM(G65-C65)</f>
        <v>828679.61</v>
      </c>
    </row>
    <row r="66" spans="2:8" ht="12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/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12" x14ac:dyDescent="0.2">
      <c r="B68" s="17" t="s">
        <v>67</v>
      </c>
      <c r="C68" s="22">
        <f>SUM(C48,C57,C62,C65,C66)</f>
        <v>441686.63</v>
      </c>
      <c r="D68" s="22">
        <f t="shared" ref="D68:G68" si="18">SUM(D48,D57,D62,D65,D66)</f>
        <v>1016520.74</v>
      </c>
      <c r="E68" s="26">
        <f t="shared" si="18"/>
        <v>1458207.37</v>
      </c>
      <c r="F68" s="22">
        <f t="shared" si="18"/>
        <v>1444698.24</v>
      </c>
      <c r="G68" s="22">
        <f t="shared" si="18"/>
        <v>1270366.24</v>
      </c>
      <c r="H68" s="26">
        <f>SUM(H48,H57,H62,H65,H66)</f>
        <v>828679.61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ht="12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ht="12" x14ac:dyDescent="0.2">
      <c r="B73" s="7" t="s">
        <v>70</v>
      </c>
      <c r="C73" s="22">
        <f>SUM(C43,C68,C70)</f>
        <v>9707960.790000001</v>
      </c>
      <c r="D73" s="22">
        <f t="shared" ref="D73:G73" si="21">SUM(D43,D68,D70)</f>
        <v>4096218.8899999997</v>
      </c>
      <c r="E73" s="26">
        <f t="shared" si="21"/>
        <v>13804179.68</v>
      </c>
      <c r="F73" s="22">
        <f t="shared" si="21"/>
        <v>10687517.720000001</v>
      </c>
      <c r="G73" s="22">
        <f t="shared" si="21"/>
        <v>10513185.720000001</v>
      </c>
      <c r="H73" s="26">
        <f>SUM(H43,H68,H70)</f>
        <v>805224.93000000028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ht="12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6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Mail Administrator</cp:lastModifiedBy>
  <cp:lastPrinted>2021-10-22T18:25:47Z</cp:lastPrinted>
  <dcterms:created xsi:type="dcterms:W3CDTF">2020-01-08T20:55:35Z</dcterms:created>
  <dcterms:modified xsi:type="dcterms:W3CDTF">2025-02-07T01:24:53Z</dcterms:modified>
</cp:coreProperties>
</file>